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05" windowWidth="21075" windowHeight="1080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Sheet1!$A$1:$H$71</definedName>
  </definedNames>
  <calcPr calcId="145621"/>
</workbook>
</file>

<file path=xl/calcChain.xml><?xml version="1.0" encoding="utf-8"?>
<calcChain xmlns="http://schemas.openxmlformats.org/spreadsheetml/2006/main">
  <c r="E56" i="1" l="1"/>
  <c r="G56" i="1" s="1"/>
  <c r="H56" i="1"/>
  <c r="E9" i="1"/>
  <c r="G9" i="1"/>
  <c r="F9" i="1"/>
  <c r="H9" i="1"/>
  <c r="F56" i="1" l="1"/>
  <c r="E41" i="1"/>
  <c r="F41" i="1" s="1"/>
  <c r="G41" i="1"/>
  <c r="H41" i="1"/>
  <c r="E33" i="1"/>
  <c r="G33" i="1" s="1"/>
  <c r="H33" i="1"/>
  <c r="E28" i="1"/>
  <c r="G28" i="1" s="1"/>
  <c r="H28" i="1"/>
  <c r="F33" i="1" l="1"/>
  <c r="F28" i="1"/>
  <c r="E46" i="1"/>
  <c r="G46" i="1" s="1"/>
  <c r="H46" i="1"/>
  <c r="E47" i="1"/>
  <c r="F47" i="1" s="1"/>
  <c r="H47" i="1"/>
  <c r="E48" i="1"/>
  <c r="G48" i="1" s="1"/>
  <c r="H48" i="1"/>
  <c r="E49" i="1"/>
  <c r="F49" i="1" s="1"/>
  <c r="G49" i="1"/>
  <c r="H49" i="1"/>
  <c r="E50" i="1"/>
  <c r="F50" i="1" s="1"/>
  <c r="H50" i="1"/>
  <c r="E51" i="1"/>
  <c r="F51" i="1" s="1"/>
  <c r="H51" i="1"/>
  <c r="E52" i="1"/>
  <c r="F52" i="1" s="1"/>
  <c r="G52" i="1"/>
  <c r="H52" i="1"/>
  <c r="E53" i="1"/>
  <c r="F53" i="1" s="1"/>
  <c r="H53" i="1"/>
  <c r="E54" i="1"/>
  <c r="G54" i="1" s="1"/>
  <c r="H54" i="1"/>
  <c r="E55" i="1"/>
  <c r="F55" i="1" s="1"/>
  <c r="H55" i="1"/>
  <c r="E57" i="1"/>
  <c r="G57" i="1" s="1"/>
  <c r="H57" i="1"/>
  <c r="E58" i="1"/>
  <c r="F58" i="1" s="1"/>
  <c r="H58" i="1"/>
  <c r="E59" i="1"/>
  <c r="F59" i="1" s="1"/>
  <c r="H59" i="1"/>
  <c r="E60" i="1"/>
  <c r="F60" i="1" s="1"/>
  <c r="G60" i="1"/>
  <c r="H60" i="1"/>
  <c r="E61" i="1"/>
  <c r="G61" i="1" s="1"/>
  <c r="H61" i="1"/>
  <c r="E62" i="1"/>
  <c r="F62" i="1" s="1"/>
  <c r="H62" i="1"/>
  <c r="E63" i="1"/>
  <c r="F63" i="1" s="1"/>
  <c r="H63" i="1"/>
  <c r="E64" i="1"/>
  <c r="F64" i="1" s="1"/>
  <c r="H64" i="1"/>
  <c r="H23" i="1"/>
  <c r="H25" i="1"/>
  <c r="H26" i="1"/>
  <c r="H24" i="1"/>
  <c r="H27" i="1"/>
  <c r="H16" i="1"/>
  <c r="H17" i="1"/>
  <c r="H18" i="1"/>
  <c r="E5" i="1"/>
  <c r="F5" i="1" s="1"/>
  <c r="H5" i="1"/>
  <c r="E6" i="1"/>
  <c r="G6" i="1" s="1"/>
  <c r="H6" i="1"/>
  <c r="E7" i="1"/>
  <c r="F7" i="1" s="1"/>
  <c r="H7" i="1"/>
  <c r="E8" i="1"/>
  <c r="G8" i="1" s="1"/>
  <c r="H8" i="1"/>
  <c r="E10" i="1"/>
  <c r="G10" i="1" s="1"/>
  <c r="H10" i="1"/>
  <c r="E11" i="1"/>
  <c r="G11" i="1" s="1"/>
  <c r="H11" i="1"/>
  <c r="E25" i="1"/>
  <c r="G25" i="1" s="1"/>
  <c r="E18" i="1"/>
  <c r="G18" i="1" s="1"/>
  <c r="G7" i="1" l="1"/>
  <c r="G50" i="1"/>
  <c r="G47" i="1"/>
  <c r="G59" i="1"/>
  <c r="G51" i="1"/>
  <c r="G5" i="1"/>
  <c r="F46" i="1"/>
  <c r="F54" i="1"/>
  <c r="G64" i="1"/>
  <c r="F57" i="1"/>
  <c r="G63" i="1"/>
  <c r="G62" i="1"/>
  <c r="G53" i="1"/>
  <c r="F61" i="1"/>
  <c r="G55" i="1"/>
  <c r="F10" i="1"/>
  <c r="F48" i="1"/>
  <c r="G58" i="1"/>
  <c r="F6" i="1"/>
  <c r="F11" i="1"/>
  <c r="F8" i="1"/>
  <c r="F25" i="1"/>
  <c r="F18" i="1"/>
  <c r="H15" i="1"/>
  <c r="H21" i="1"/>
  <c r="H14" i="1"/>
  <c r="H45" i="1"/>
  <c r="H65" i="1" s="1"/>
  <c r="H31" i="1"/>
  <c r="H39" i="1"/>
  <c r="H34" i="1"/>
  <c r="H38" i="1"/>
  <c r="H35" i="1"/>
  <c r="H36" i="1"/>
  <c r="H37" i="1"/>
  <c r="H40" i="1"/>
  <c r="H42" i="1"/>
  <c r="H32" i="1"/>
  <c r="H22" i="1"/>
  <c r="H20" i="1"/>
  <c r="H19" i="1"/>
  <c r="H4" i="1"/>
  <c r="H12" i="1" s="1"/>
  <c r="E14" i="1"/>
  <c r="E15" i="1"/>
  <c r="G15" i="1" s="1"/>
  <c r="E21" i="1"/>
  <c r="G21" i="1" s="1"/>
  <c r="E23" i="1"/>
  <c r="G23" i="1" s="1"/>
  <c r="E45" i="1"/>
  <c r="E26" i="1"/>
  <c r="E31" i="1"/>
  <c r="E39" i="1"/>
  <c r="E34" i="1"/>
  <c r="E38" i="1"/>
  <c r="E35" i="1"/>
  <c r="E36" i="1"/>
  <c r="E37" i="1"/>
  <c r="E40" i="1"/>
  <c r="E24" i="1"/>
  <c r="E27" i="1"/>
  <c r="E16" i="1"/>
  <c r="E42" i="1"/>
  <c r="E17" i="1"/>
  <c r="E32" i="1"/>
  <c r="E22" i="1"/>
  <c r="E20" i="1"/>
  <c r="E19" i="1"/>
  <c r="E4" i="1"/>
  <c r="H29" i="1" l="1"/>
  <c r="H43" i="1"/>
  <c r="G4" i="1"/>
  <c r="E12" i="1"/>
  <c r="F14" i="1"/>
  <c r="E29" i="1"/>
  <c r="E43" i="1"/>
  <c r="G45" i="1"/>
  <c r="E65" i="1"/>
  <c r="F4" i="1"/>
  <c r="G14" i="1"/>
  <c r="F20" i="1"/>
  <c r="G24" i="1"/>
  <c r="E71" i="1" l="1"/>
  <c r="G29" i="1"/>
  <c r="F29" i="1"/>
  <c r="E67" i="1"/>
  <c r="G12" i="1"/>
  <c r="F12" i="1"/>
  <c r="G65" i="1"/>
  <c r="F65" i="1"/>
  <c r="G43" i="1"/>
  <c r="F43" i="1"/>
  <c r="G20" i="1"/>
  <c r="F24" i="1"/>
  <c r="F26" i="1" l="1"/>
  <c r="F35" i="1"/>
  <c r="F36" i="1"/>
  <c r="F37" i="1"/>
  <c r="F40" i="1"/>
  <c r="F27" i="1"/>
  <c r="F16" i="1"/>
  <c r="F42" i="1"/>
  <c r="F17" i="1"/>
  <c r="F32" i="1"/>
  <c r="F22" i="1"/>
  <c r="F19" i="1"/>
  <c r="F21" i="1"/>
  <c r="F23" i="1"/>
  <c r="F45" i="1"/>
  <c r="F31" i="1"/>
  <c r="G39" i="1"/>
  <c r="F34" i="1"/>
  <c r="F38" i="1"/>
  <c r="F15" i="1" l="1"/>
  <c r="G22" i="1"/>
  <c r="G32" i="1"/>
  <c r="G26" i="1"/>
  <c r="G17" i="1"/>
  <c r="G40" i="1"/>
  <c r="G37" i="1"/>
  <c r="G36" i="1"/>
  <c r="G42" i="1"/>
  <c r="G35" i="1"/>
  <c r="G16" i="1"/>
  <c r="G27" i="1"/>
  <c r="G38" i="1"/>
  <c r="G34" i="1"/>
  <c r="G19" i="1"/>
  <c r="G31" i="1"/>
  <c r="F39" i="1"/>
  <c r="E68" i="1"/>
  <c r="E69" i="1" s="1"/>
</calcChain>
</file>

<file path=xl/sharedStrings.xml><?xml version="1.0" encoding="utf-8"?>
<sst xmlns="http://schemas.openxmlformats.org/spreadsheetml/2006/main" count="80" uniqueCount="78">
  <si>
    <t>Item</t>
  </si>
  <si>
    <t>Backpack</t>
  </si>
  <si>
    <t>Sleeping Bag</t>
  </si>
  <si>
    <t>Sandals</t>
  </si>
  <si>
    <t>Rain Jacket</t>
  </si>
  <si>
    <t>Shirts</t>
  </si>
  <si>
    <t>Passport</t>
  </si>
  <si>
    <t>Soap</t>
  </si>
  <si>
    <t>Vaseline</t>
  </si>
  <si>
    <t>Toothpaste</t>
  </si>
  <si>
    <t>Hydorcortisone Cream</t>
  </si>
  <si>
    <t>Toothbrush</t>
  </si>
  <si>
    <t>Hair Brush</t>
  </si>
  <si>
    <t>Sunscreen</t>
  </si>
  <si>
    <t>Digital Camera</t>
  </si>
  <si>
    <t>Earplugs</t>
  </si>
  <si>
    <t>Underpants</t>
  </si>
  <si>
    <t>Liner socks</t>
  </si>
  <si>
    <t>Wool socks</t>
  </si>
  <si>
    <t>Nail Clippers</t>
  </si>
  <si>
    <t>Deodorant</t>
  </si>
  <si>
    <t>Razor</t>
  </si>
  <si>
    <t>Poncho</t>
  </si>
  <si>
    <t>Hat</t>
  </si>
  <si>
    <t>First aid kit</t>
  </si>
  <si>
    <t>Bedbug spray</t>
  </si>
  <si>
    <t>Pills (aspirin, melatonin, etc.)</t>
  </si>
  <si>
    <t>Toilet paper</t>
  </si>
  <si>
    <t>Glasses (sun, regular, reading)</t>
  </si>
  <si>
    <t>Sewing kit</t>
  </si>
  <si>
    <t>Electrical socket converter plug</t>
  </si>
  <si>
    <t>Notebook and pens</t>
  </si>
  <si>
    <t>Scallop Shell</t>
  </si>
  <si>
    <t>Flashlight</t>
  </si>
  <si>
    <t>lb.</t>
  </si>
  <si>
    <t>oz.</t>
  </si>
  <si>
    <t>Convertible Pants</t>
  </si>
  <si>
    <t>Fleece</t>
  </si>
  <si>
    <t>Wear</t>
  </si>
  <si>
    <t>Pack</t>
  </si>
  <si>
    <t>Boots</t>
  </si>
  <si>
    <t>gm.</t>
  </si>
  <si>
    <t>Unit Weight</t>
  </si>
  <si>
    <t>Extended Pack Wt.</t>
  </si>
  <si>
    <t>Extended Wear Wt.</t>
  </si>
  <si>
    <t>Total Pack Weight (gm)</t>
  </si>
  <si>
    <t>Total Pack Weight (oz)</t>
  </si>
  <si>
    <t>Total Pack Weight (lb)</t>
  </si>
  <si>
    <t>Total Wear Weight (lb)</t>
  </si>
  <si>
    <t xml:space="preserve">      Quantity</t>
  </si>
  <si>
    <t>Description</t>
  </si>
  <si>
    <t>Equipment</t>
  </si>
  <si>
    <t>Daypack</t>
  </si>
  <si>
    <t>Flashlight (with extra battery)</t>
  </si>
  <si>
    <t>Air Porter Duffle Bag</t>
  </si>
  <si>
    <t>Miner's Headlamp</t>
  </si>
  <si>
    <t>Clothing</t>
  </si>
  <si>
    <t>Equipment Subtotal</t>
  </si>
  <si>
    <t>Bandana</t>
  </si>
  <si>
    <t>PJ Pants</t>
  </si>
  <si>
    <t>Clothing Subtotal</t>
  </si>
  <si>
    <t>Hygiene</t>
  </si>
  <si>
    <t>Hygiene Subtotal</t>
  </si>
  <si>
    <t>Other</t>
  </si>
  <si>
    <t>Guidebook(Camino Frances)</t>
  </si>
  <si>
    <t>Guidebook (Finesterre)</t>
  </si>
  <si>
    <t>Stone(s)</t>
  </si>
  <si>
    <t>Mesh Laundry Bag</t>
  </si>
  <si>
    <t>Fanny Pack</t>
  </si>
  <si>
    <t>Other Subtotal</t>
  </si>
  <si>
    <t>T-Shirts/Undershirts</t>
  </si>
  <si>
    <t>First Aid Kit</t>
  </si>
  <si>
    <t>Walking Sticks</t>
  </si>
  <si>
    <t>Water Bladder (Empty)</t>
  </si>
  <si>
    <t>iPad</t>
  </si>
  <si>
    <t>Device Charger (with Cables)</t>
  </si>
  <si>
    <t>Shower Shoes/Flip-flops</t>
  </si>
  <si>
    <t>Safety Pins/Clothes Pins (12)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</si>
</sst>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2" fontId="0" fillId="0" borderId="0" xfId="0" applyNumberFormat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center"/>
    </xf>
    <xf numFmtId="2" fontId="0" fillId="0" borderId="2" xfId="0" applyNumberFormat="1" applyBorder="1" applyAlignment="1">
      <alignment horizontal="center"/>
    </xf>
    <xf numFmtId="0" fontId="1" fillId="0" borderId="0" xfId="0" applyFont="1" applyAlignment="1">
      <alignment horizontal="right"/>
    </xf>
    <xf numFmtId="0" fontId="1" fillId="2" borderId="3" xfId="0" applyFont="1" applyFill="1" applyBorder="1"/>
    <xf numFmtId="0" fontId="1" fillId="2" borderId="7" xfId="0" applyFont="1" applyFill="1" applyBorder="1" applyAlignment="1">
      <alignment horizontal="left"/>
    </xf>
    <xf numFmtId="0" fontId="1" fillId="2" borderId="8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2" fontId="1" fillId="2" borderId="5" xfId="0" applyNumberFormat="1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0" fontId="1" fillId="3" borderId="6" xfId="0" applyFont="1" applyFill="1" applyBorder="1"/>
    <xf numFmtId="0" fontId="1" fillId="3" borderId="2" xfId="0" applyFont="1" applyFill="1" applyBorder="1" applyAlignment="1">
      <alignment horizontal="center"/>
    </xf>
    <xf numFmtId="0" fontId="1" fillId="3" borderId="6" xfId="0" applyFont="1" applyFill="1" applyBorder="1" applyAlignment="1">
      <alignment horizontal="center" wrapText="1"/>
    </xf>
    <xf numFmtId="2" fontId="1" fillId="3" borderId="2" xfId="0" applyNumberFormat="1" applyFont="1" applyFill="1" applyBorder="1" applyAlignment="1">
      <alignment horizontal="center"/>
    </xf>
    <xf numFmtId="2" fontId="1" fillId="3" borderId="9" xfId="0" applyNumberFormat="1" applyFont="1" applyFill="1" applyBorder="1" applyAlignment="1">
      <alignment horizontal="center"/>
    </xf>
    <xf numFmtId="2" fontId="0" fillId="3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0" fontId="1" fillId="2" borderId="1" xfId="0" applyFont="1" applyFill="1" applyBorder="1" applyAlignment="1">
      <alignment horizontal="right"/>
    </xf>
    <xf numFmtId="0" fontId="1" fillId="3" borderId="2" xfId="0" applyFont="1" applyFill="1" applyBorder="1"/>
    <xf numFmtId="0" fontId="0" fillId="3" borderId="2" xfId="0" applyFill="1" applyBorder="1" applyAlignment="1">
      <alignment horizontal="center"/>
    </xf>
    <xf numFmtId="0" fontId="1" fillId="2" borderId="10" xfId="0" applyFont="1" applyFill="1" applyBorder="1" applyAlignment="1">
      <alignment horizontal="right"/>
    </xf>
    <xf numFmtId="0" fontId="1" fillId="2" borderId="12" xfId="0" applyFont="1" applyFill="1" applyBorder="1"/>
    <xf numFmtId="0" fontId="1" fillId="2" borderId="11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 wrapText="1"/>
    </xf>
    <xf numFmtId="2" fontId="1" fillId="2" borderId="10" xfId="0" applyNumberFormat="1" applyFont="1" applyFill="1" applyBorder="1" applyAlignment="1">
      <alignment horizontal="center"/>
    </xf>
    <xf numFmtId="0" fontId="1" fillId="4" borderId="10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center"/>
    </xf>
    <xf numFmtId="2" fontId="1" fillId="4" borderId="10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71"/>
  <sheetViews>
    <sheetView tabSelected="1" topLeftCell="A46" zoomScaleNormal="100" workbookViewId="0">
      <selection activeCell="A56" sqref="A56"/>
    </sheetView>
  </sheetViews>
  <sheetFormatPr defaultRowHeight="15" x14ac:dyDescent="0.25"/>
  <cols>
    <col min="1" max="1" width="30" customWidth="1"/>
    <col min="2" max="3" width="6.7109375" style="1" customWidth="1"/>
    <col min="4" max="4" width="15.140625" style="1" customWidth="1"/>
    <col min="5" max="5" width="8.140625" style="1" customWidth="1"/>
    <col min="6" max="6" width="8.140625" style="3" customWidth="1"/>
    <col min="7" max="7" width="7.42578125" style="3" customWidth="1"/>
    <col min="8" max="8" width="19.28515625" style="1" customWidth="1"/>
  </cols>
  <sheetData>
    <row r="1" spans="1:8" s="2" customFormat="1" ht="15" customHeight="1" x14ac:dyDescent="0.25">
      <c r="A1" s="11" t="s">
        <v>0</v>
      </c>
      <c r="B1" s="12" t="s">
        <v>49</v>
      </c>
      <c r="C1" s="13"/>
      <c r="D1" s="14" t="s">
        <v>42</v>
      </c>
      <c r="E1" s="15"/>
      <c r="F1" s="15" t="s">
        <v>43</v>
      </c>
      <c r="G1" s="16"/>
      <c r="H1" s="17" t="s">
        <v>44</v>
      </c>
    </row>
    <row r="2" spans="1:8" s="2" customFormat="1" ht="15" customHeight="1" thickBot="1" x14ac:dyDescent="0.3">
      <c r="A2" s="31" t="s">
        <v>50</v>
      </c>
      <c r="B2" s="32" t="s">
        <v>38</v>
      </c>
      <c r="C2" s="32" t="s">
        <v>39</v>
      </c>
      <c r="D2" s="33" t="s">
        <v>41</v>
      </c>
      <c r="E2" s="34" t="s">
        <v>41</v>
      </c>
      <c r="F2" s="35" t="s">
        <v>35</v>
      </c>
      <c r="G2" s="35" t="s">
        <v>34</v>
      </c>
      <c r="H2" s="33" t="s">
        <v>34</v>
      </c>
    </row>
    <row r="3" spans="1:8" s="2" customFormat="1" ht="15" customHeight="1" x14ac:dyDescent="0.25">
      <c r="A3" s="20" t="s">
        <v>51</v>
      </c>
      <c r="B3" s="21"/>
      <c r="C3" s="21"/>
      <c r="D3" s="21"/>
      <c r="E3" s="22"/>
      <c r="F3" s="24"/>
      <c r="G3" s="23"/>
      <c r="H3" s="21"/>
    </row>
    <row r="4" spans="1:8" x14ac:dyDescent="0.25">
      <c r="A4" s="7" t="s">
        <v>1</v>
      </c>
      <c r="B4" s="8"/>
      <c r="C4" s="8"/>
      <c r="D4" s="8"/>
      <c r="E4" s="8">
        <f>C4*D4</f>
        <v>0</v>
      </c>
      <c r="F4" s="9">
        <f t="shared" ref="F4:F12" si="0">E4*0.035274</f>
        <v>0</v>
      </c>
      <c r="G4" s="9">
        <f t="shared" ref="G4:G12" si="1">E4*0.00220462</f>
        <v>0</v>
      </c>
      <c r="H4" s="9">
        <f>B4*D4*0.00220462</f>
        <v>0</v>
      </c>
    </row>
    <row r="5" spans="1:8" x14ac:dyDescent="0.25">
      <c r="A5" s="7" t="s">
        <v>54</v>
      </c>
      <c r="B5" s="8"/>
      <c r="C5" s="8"/>
      <c r="D5" s="8"/>
      <c r="E5" s="8">
        <f t="shared" ref="E5:E11" si="2">C5*D5</f>
        <v>0</v>
      </c>
      <c r="F5" s="9">
        <f t="shared" si="0"/>
        <v>0</v>
      </c>
      <c r="G5" s="9">
        <f t="shared" si="1"/>
        <v>0</v>
      </c>
      <c r="H5" s="9">
        <f t="shared" ref="H5:H11" si="3">B5*D5*0.00220462</f>
        <v>0</v>
      </c>
    </row>
    <row r="6" spans="1:8" x14ac:dyDescent="0.25">
      <c r="A6" s="4" t="s">
        <v>2</v>
      </c>
      <c r="B6" s="5"/>
      <c r="C6" s="5"/>
      <c r="D6" s="5"/>
      <c r="E6" s="8">
        <f t="shared" si="2"/>
        <v>0</v>
      </c>
      <c r="F6" s="9">
        <f t="shared" si="0"/>
        <v>0</v>
      </c>
      <c r="G6" s="9">
        <f t="shared" si="1"/>
        <v>0</v>
      </c>
      <c r="H6" s="9">
        <f t="shared" si="3"/>
        <v>0</v>
      </c>
    </row>
    <row r="7" spans="1:8" x14ac:dyDescent="0.25">
      <c r="A7" s="4" t="s">
        <v>72</v>
      </c>
      <c r="B7" s="5"/>
      <c r="C7" s="5"/>
      <c r="D7" s="5"/>
      <c r="E7" s="8">
        <f t="shared" si="2"/>
        <v>0</v>
      </c>
      <c r="F7" s="9">
        <f t="shared" si="0"/>
        <v>0</v>
      </c>
      <c r="G7" s="9">
        <f t="shared" si="1"/>
        <v>0</v>
      </c>
      <c r="H7" s="9">
        <f t="shared" si="3"/>
        <v>0</v>
      </c>
    </row>
    <row r="8" spans="1:8" x14ac:dyDescent="0.25">
      <c r="A8" s="4" t="s">
        <v>52</v>
      </c>
      <c r="B8" s="5"/>
      <c r="C8" s="5"/>
      <c r="D8" s="5"/>
      <c r="E8" s="8">
        <f t="shared" si="2"/>
        <v>0</v>
      </c>
      <c r="F8" s="9">
        <f t="shared" si="0"/>
        <v>0</v>
      </c>
      <c r="G8" s="9">
        <f t="shared" si="1"/>
        <v>0</v>
      </c>
      <c r="H8" s="9">
        <f t="shared" si="3"/>
        <v>0</v>
      </c>
    </row>
    <row r="9" spans="1:8" x14ac:dyDescent="0.25">
      <c r="A9" s="4" t="s">
        <v>73</v>
      </c>
      <c r="B9" s="5"/>
      <c r="C9" s="5"/>
      <c r="D9" s="5"/>
      <c r="E9" s="8">
        <f t="shared" ref="E9" si="4">C9*D9</f>
        <v>0</v>
      </c>
      <c r="F9" s="9">
        <f t="shared" si="0"/>
        <v>0</v>
      </c>
      <c r="G9" s="9">
        <f t="shared" si="1"/>
        <v>0</v>
      </c>
      <c r="H9" s="9">
        <f t="shared" ref="H9" si="5">B9*D9*0.00220462</f>
        <v>0</v>
      </c>
    </row>
    <row r="10" spans="1:8" x14ac:dyDescent="0.25">
      <c r="A10" s="4" t="s">
        <v>53</v>
      </c>
      <c r="B10" s="5"/>
      <c r="C10" s="5"/>
      <c r="D10" s="5"/>
      <c r="E10" s="8">
        <f t="shared" si="2"/>
        <v>0</v>
      </c>
      <c r="F10" s="9">
        <f t="shared" si="0"/>
        <v>0</v>
      </c>
      <c r="G10" s="9">
        <f t="shared" si="1"/>
        <v>0</v>
      </c>
      <c r="H10" s="9">
        <f t="shared" si="3"/>
        <v>0</v>
      </c>
    </row>
    <row r="11" spans="1:8" x14ac:dyDescent="0.25">
      <c r="A11" s="4" t="s">
        <v>55</v>
      </c>
      <c r="B11" s="5"/>
      <c r="C11" s="5"/>
      <c r="D11" s="5"/>
      <c r="E11" s="8">
        <f t="shared" si="2"/>
        <v>0</v>
      </c>
      <c r="F11" s="9">
        <f t="shared" si="0"/>
        <v>0</v>
      </c>
      <c r="G11" s="9">
        <f t="shared" si="1"/>
        <v>0</v>
      </c>
      <c r="H11" s="9">
        <f t="shared" si="3"/>
        <v>0</v>
      </c>
    </row>
    <row r="12" spans="1:8" s="2" customFormat="1" ht="15.75" thickBot="1" x14ac:dyDescent="0.3">
      <c r="A12" s="30" t="s">
        <v>57</v>
      </c>
      <c r="B12" s="33"/>
      <c r="C12" s="33"/>
      <c r="D12" s="33"/>
      <c r="E12" s="33">
        <f>SUM(E4:E11)</f>
        <v>0</v>
      </c>
      <c r="F12" s="35">
        <f t="shared" si="0"/>
        <v>0</v>
      </c>
      <c r="G12" s="35">
        <f t="shared" si="1"/>
        <v>0</v>
      </c>
      <c r="H12" s="35">
        <f>SUM(H4:H11)</f>
        <v>0</v>
      </c>
    </row>
    <row r="13" spans="1:8" x14ac:dyDescent="0.25">
      <c r="A13" s="28" t="s">
        <v>56</v>
      </c>
      <c r="B13" s="29"/>
      <c r="C13" s="29"/>
      <c r="D13" s="29"/>
      <c r="E13" s="29"/>
      <c r="F13" s="25"/>
      <c r="G13" s="25"/>
      <c r="H13" s="25"/>
    </row>
    <row r="14" spans="1:8" x14ac:dyDescent="0.25">
      <c r="A14" s="4" t="s">
        <v>40</v>
      </c>
      <c r="B14" s="5"/>
      <c r="C14" s="5"/>
      <c r="D14" s="5"/>
      <c r="E14" s="5">
        <f t="shared" ref="E14" si="6">C14*D14</f>
        <v>0</v>
      </c>
      <c r="F14" s="6">
        <f t="shared" ref="F14:F29" si="7">E14*0.035274</f>
        <v>0</v>
      </c>
      <c r="G14" s="9">
        <f t="shared" ref="G14:G29" si="8">E14*0.00220462</f>
        <v>0</v>
      </c>
      <c r="H14" s="9">
        <f t="shared" ref="H14:H20" si="9">B14*D14*0.00220462</f>
        <v>0</v>
      </c>
    </row>
    <row r="15" spans="1:8" x14ac:dyDescent="0.25">
      <c r="A15" s="4" t="s">
        <v>3</v>
      </c>
      <c r="B15" s="5"/>
      <c r="C15" s="5"/>
      <c r="D15" s="5"/>
      <c r="E15" s="5">
        <f t="shared" ref="E15:E20" si="10">C15*D15</f>
        <v>0</v>
      </c>
      <c r="F15" s="6">
        <f t="shared" si="7"/>
        <v>0</v>
      </c>
      <c r="G15" s="9">
        <f t="shared" si="8"/>
        <v>0</v>
      </c>
      <c r="H15" s="9">
        <f t="shared" si="9"/>
        <v>0</v>
      </c>
    </row>
    <row r="16" spans="1:8" x14ac:dyDescent="0.25">
      <c r="A16" s="4" t="s">
        <v>18</v>
      </c>
      <c r="B16" s="5"/>
      <c r="C16" s="5"/>
      <c r="D16" s="5"/>
      <c r="E16" s="5">
        <f t="shared" si="10"/>
        <v>0</v>
      </c>
      <c r="F16" s="6">
        <f t="shared" si="7"/>
        <v>0</v>
      </c>
      <c r="G16" s="6">
        <f t="shared" si="8"/>
        <v>0</v>
      </c>
      <c r="H16" s="9">
        <f t="shared" si="9"/>
        <v>0</v>
      </c>
    </row>
    <row r="17" spans="1:8" x14ac:dyDescent="0.25">
      <c r="A17" s="4" t="s">
        <v>17</v>
      </c>
      <c r="B17" s="5"/>
      <c r="C17" s="5"/>
      <c r="D17" s="5"/>
      <c r="E17" s="5">
        <f t="shared" si="10"/>
        <v>0</v>
      </c>
      <c r="F17" s="6">
        <f t="shared" si="7"/>
        <v>0</v>
      </c>
      <c r="G17" s="6">
        <f t="shared" si="8"/>
        <v>0</v>
      </c>
      <c r="H17" s="9">
        <f t="shared" si="9"/>
        <v>0</v>
      </c>
    </row>
    <row r="18" spans="1:8" x14ac:dyDescent="0.25">
      <c r="A18" s="7" t="s">
        <v>58</v>
      </c>
      <c r="B18" s="8"/>
      <c r="C18" s="8"/>
      <c r="D18" s="8"/>
      <c r="E18" s="8">
        <f t="shared" si="10"/>
        <v>0</v>
      </c>
      <c r="F18" s="9">
        <f t="shared" si="7"/>
        <v>0</v>
      </c>
      <c r="G18" s="9">
        <f t="shared" si="8"/>
        <v>0</v>
      </c>
      <c r="H18" s="9">
        <f t="shared" si="9"/>
        <v>0</v>
      </c>
    </row>
    <row r="19" spans="1:8" x14ac:dyDescent="0.25">
      <c r="A19" s="4" t="s">
        <v>23</v>
      </c>
      <c r="B19" s="5"/>
      <c r="C19" s="5"/>
      <c r="D19" s="5"/>
      <c r="E19" s="5">
        <f t="shared" si="10"/>
        <v>0</v>
      </c>
      <c r="F19" s="6">
        <f t="shared" si="7"/>
        <v>0</v>
      </c>
      <c r="G19" s="6">
        <f t="shared" si="8"/>
        <v>0</v>
      </c>
      <c r="H19" s="9">
        <f t="shared" si="9"/>
        <v>0</v>
      </c>
    </row>
    <row r="20" spans="1:8" x14ac:dyDescent="0.25">
      <c r="A20" s="4" t="s">
        <v>37</v>
      </c>
      <c r="B20" s="5"/>
      <c r="C20" s="5"/>
      <c r="D20" s="5"/>
      <c r="E20" s="5">
        <f t="shared" si="10"/>
        <v>0</v>
      </c>
      <c r="F20" s="6">
        <f t="shared" si="7"/>
        <v>0</v>
      </c>
      <c r="G20" s="6">
        <f t="shared" si="8"/>
        <v>0</v>
      </c>
      <c r="H20" s="9">
        <f t="shared" si="9"/>
        <v>0</v>
      </c>
    </row>
    <row r="21" spans="1:8" x14ac:dyDescent="0.25">
      <c r="A21" s="4" t="s">
        <v>4</v>
      </c>
      <c r="B21" s="5"/>
      <c r="C21" s="5"/>
      <c r="D21" s="5"/>
      <c r="E21" s="5">
        <f t="shared" ref="E21:E25" si="11">C21*D21</f>
        <v>0</v>
      </c>
      <c r="F21" s="6">
        <f t="shared" si="7"/>
        <v>0</v>
      </c>
      <c r="G21" s="9">
        <f t="shared" si="8"/>
        <v>0</v>
      </c>
      <c r="H21" s="9">
        <f t="shared" ref="H21" si="12">B21*D21*0.00220462</f>
        <v>0</v>
      </c>
    </row>
    <row r="22" spans="1:8" x14ac:dyDescent="0.25">
      <c r="A22" s="4" t="s">
        <v>22</v>
      </c>
      <c r="B22" s="5"/>
      <c r="C22" s="5"/>
      <c r="D22" s="5"/>
      <c r="E22" s="5">
        <f>C22*D22</f>
        <v>0</v>
      </c>
      <c r="F22" s="6">
        <f t="shared" si="7"/>
        <v>0</v>
      </c>
      <c r="G22" s="6">
        <f t="shared" si="8"/>
        <v>0</v>
      </c>
      <c r="H22" s="9">
        <f>B22*D22*0.00220462</f>
        <v>0</v>
      </c>
    </row>
    <row r="23" spans="1:8" x14ac:dyDescent="0.25">
      <c r="A23" s="4" t="s">
        <v>5</v>
      </c>
      <c r="B23" s="5"/>
      <c r="C23" s="5"/>
      <c r="D23" s="5"/>
      <c r="E23" s="5">
        <f t="shared" si="11"/>
        <v>0</v>
      </c>
      <c r="F23" s="6">
        <f t="shared" si="7"/>
        <v>0</v>
      </c>
      <c r="G23" s="9">
        <f t="shared" si="8"/>
        <v>0</v>
      </c>
      <c r="H23" s="9">
        <f t="shared" ref="H23:H28" si="13">B23*D23*0.00220462</f>
        <v>0</v>
      </c>
    </row>
    <row r="24" spans="1:8" x14ac:dyDescent="0.25">
      <c r="A24" s="4" t="s">
        <v>36</v>
      </c>
      <c r="B24" s="5"/>
      <c r="C24" s="5"/>
      <c r="D24" s="5"/>
      <c r="E24" s="5">
        <f>C24*D24</f>
        <v>0</v>
      </c>
      <c r="F24" s="6">
        <f t="shared" si="7"/>
        <v>0</v>
      </c>
      <c r="G24" s="6">
        <f t="shared" si="8"/>
        <v>0</v>
      </c>
      <c r="H24" s="9">
        <f>B24*D24*0.00220462</f>
        <v>0</v>
      </c>
    </row>
    <row r="25" spans="1:8" x14ac:dyDescent="0.25">
      <c r="A25" s="4" t="s">
        <v>59</v>
      </c>
      <c r="B25" s="5"/>
      <c r="C25" s="5"/>
      <c r="D25" s="5"/>
      <c r="E25" s="5">
        <f t="shared" si="11"/>
        <v>0</v>
      </c>
      <c r="F25" s="6">
        <f t="shared" si="7"/>
        <v>0</v>
      </c>
      <c r="G25" s="9">
        <f t="shared" si="8"/>
        <v>0</v>
      </c>
      <c r="H25" s="9">
        <f t="shared" si="13"/>
        <v>0</v>
      </c>
    </row>
    <row r="26" spans="1:8" x14ac:dyDescent="0.25">
      <c r="A26" s="4" t="s">
        <v>76</v>
      </c>
      <c r="B26" s="5"/>
      <c r="C26" s="5"/>
      <c r="D26" s="5"/>
      <c r="E26" s="5">
        <f t="shared" ref="E26:E28" si="14">C26*D26</f>
        <v>0</v>
      </c>
      <c r="F26" s="6">
        <f t="shared" si="7"/>
        <v>0</v>
      </c>
      <c r="G26" s="6">
        <f t="shared" si="8"/>
        <v>0</v>
      </c>
      <c r="H26" s="9">
        <f t="shared" si="13"/>
        <v>0</v>
      </c>
    </row>
    <row r="27" spans="1:8" x14ac:dyDescent="0.25">
      <c r="A27" s="4" t="s">
        <v>16</v>
      </c>
      <c r="B27" s="5"/>
      <c r="C27" s="5"/>
      <c r="D27" s="5"/>
      <c r="E27" s="5">
        <f t="shared" si="14"/>
        <v>0</v>
      </c>
      <c r="F27" s="6">
        <f t="shared" si="7"/>
        <v>0</v>
      </c>
      <c r="G27" s="6">
        <f t="shared" si="8"/>
        <v>0</v>
      </c>
      <c r="H27" s="9">
        <f t="shared" si="13"/>
        <v>0</v>
      </c>
    </row>
    <row r="28" spans="1:8" x14ac:dyDescent="0.25">
      <c r="A28" s="4" t="s">
        <v>70</v>
      </c>
      <c r="B28" s="5"/>
      <c r="C28" s="5"/>
      <c r="D28" s="5"/>
      <c r="E28" s="5">
        <f t="shared" si="14"/>
        <v>0</v>
      </c>
      <c r="F28" s="6">
        <f t="shared" si="7"/>
        <v>0</v>
      </c>
      <c r="G28" s="6">
        <f t="shared" si="8"/>
        <v>0</v>
      </c>
      <c r="H28" s="9">
        <f t="shared" si="13"/>
        <v>0</v>
      </c>
    </row>
    <row r="29" spans="1:8" s="2" customFormat="1" ht="15.75" thickBot="1" x14ac:dyDescent="0.3">
      <c r="A29" s="36" t="s">
        <v>60</v>
      </c>
      <c r="B29" s="37"/>
      <c r="C29" s="37"/>
      <c r="D29" s="37"/>
      <c r="E29" s="37">
        <f>SUM(E14:E28)</f>
        <v>0</v>
      </c>
      <c r="F29" s="38">
        <f t="shared" si="7"/>
        <v>0</v>
      </c>
      <c r="G29" s="38">
        <f t="shared" si="8"/>
        <v>0</v>
      </c>
      <c r="H29" s="38">
        <f>SUM(H14:H28)</f>
        <v>0</v>
      </c>
    </row>
    <row r="30" spans="1:8" x14ac:dyDescent="0.25">
      <c r="A30" s="28" t="s">
        <v>61</v>
      </c>
      <c r="B30" s="29"/>
      <c r="C30" s="29"/>
      <c r="D30" s="29"/>
      <c r="E30" s="29"/>
      <c r="F30" s="25"/>
      <c r="G30" s="25"/>
      <c r="H30" s="25"/>
    </row>
    <row r="31" spans="1:8" x14ac:dyDescent="0.25">
      <c r="A31" s="4" t="s">
        <v>7</v>
      </c>
      <c r="B31" s="5"/>
      <c r="C31" s="5"/>
      <c r="D31" s="5"/>
      <c r="E31" s="5">
        <f t="shared" ref="E31:E42" si="15">C31*D31</f>
        <v>0</v>
      </c>
      <c r="F31" s="6">
        <f t="shared" ref="F31:F43" si="16">E31*0.035274</f>
        <v>0</v>
      </c>
      <c r="G31" s="6">
        <f t="shared" ref="G31:G43" si="17">E31*0.00220462</f>
        <v>0</v>
      </c>
      <c r="H31" s="9">
        <f t="shared" ref="H31:H42" si="18">B31*D31*0.00220462</f>
        <v>0</v>
      </c>
    </row>
    <row r="32" spans="1:8" x14ac:dyDescent="0.25">
      <c r="A32" s="4" t="s">
        <v>20</v>
      </c>
      <c r="B32" s="5"/>
      <c r="C32" s="5"/>
      <c r="D32" s="5"/>
      <c r="E32" s="5">
        <f t="shared" ref="E32:E37" si="19">C32*D32</f>
        <v>0</v>
      </c>
      <c r="F32" s="6">
        <f t="shared" si="16"/>
        <v>0</v>
      </c>
      <c r="G32" s="6">
        <f t="shared" si="17"/>
        <v>0</v>
      </c>
      <c r="H32" s="9">
        <f t="shared" ref="H32:H37" si="20">B32*D32*0.00220462</f>
        <v>0</v>
      </c>
    </row>
    <row r="33" spans="1:8" x14ac:dyDescent="0.25">
      <c r="A33" s="4" t="s">
        <v>21</v>
      </c>
      <c r="B33" s="5"/>
      <c r="C33" s="5"/>
      <c r="D33" s="5"/>
      <c r="E33" s="5">
        <f t="shared" si="19"/>
        <v>0</v>
      </c>
      <c r="F33" s="6">
        <f t="shared" si="16"/>
        <v>0</v>
      </c>
      <c r="G33" s="6">
        <f t="shared" si="17"/>
        <v>0</v>
      </c>
      <c r="H33" s="9">
        <f t="shared" si="20"/>
        <v>0</v>
      </c>
    </row>
    <row r="34" spans="1:8" x14ac:dyDescent="0.25">
      <c r="A34" s="4" t="s">
        <v>9</v>
      </c>
      <c r="B34" s="5"/>
      <c r="C34" s="5"/>
      <c r="D34" s="5"/>
      <c r="E34" s="5">
        <f t="shared" si="19"/>
        <v>0</v>
      </c>
      <c r="F34" s="6">
        <f t="shared" si="16"/>
        <v>0</v>
      </c>
      <c r="G34" s="6">
        <f t="shared" si="17"/>
        <v>0</v>
      </c>
      <c r="H34" s="9">
        <f t="shared" si="20"/>
        <v>0</v>
      </c>
    </row>
    <row r="35" spans="1:8" x14ac:dyDescent="0.25">
      <c r="A35" s="4" t="s">
        <v>11</v>
      </c>
      <c r="B35" s="5"/>
      <c r="C35" s="5"/>
      <c r="D35" s="5"/>
      <c r="E35" s="5">
        <f t="shared" si="19"/>
        <v>0</v>
      </c>
      <c r="F35" s="6">
        <f t="shared" si="16"/>
        <v>0</v>
      </c>
      <c r="G35" s="6">
        <f t="shared" si="17"/>
        <v>0</v>
      </c>
      <c r="H35" s="9">
        <f t="shared" si="20"/>
        <v>0</v>
      </c>
    </row>
    <row r="36" spans="1:8" x14ac:dyDescent="0.25">
      <c r="A36" s="4" t="s">
        <v>12</v>
      </c>
      <c r="B36" s="5"/>
      <c r="C36" s="5"/>
      <c r="D36" s="5"/>
      <c r="E36" s="5">
        <f t="shared" si="19"/>
        <v>0</v>
      </c>
      <c r="F36" s="6">
        <f t="shared" si="16"/>
        <v>0</v>
      </c>
      <c r="G36" s="6">
        <f t="shared" si="17"/>
        <v>0</v>
      </c>
      <c r="H36" s="9">
        <f t="shared" si="20"/>
        <v>0</v>
      </c>
    </row>
    <row r="37" spans="1:8" x14ac:dyDescent="0.25">
      <c r="A37" s="4" t="s">
        <v>19</v>
      </c>
      <c r="B37" s="5"/>
      <c r="C37" s="5"/>
      <c r="D37" s="5"/>
      <c r="E37" s="5">
        <f t="shared" si="19"/>
        <v>0</v>
      </c>
      <c r="F37" s="6">
        <f t="shared" si="16"/>
        <v>0</v>
      </c>
      <c r="G37" s="6">
        <f t="shared" si="17"/>
        <v>0</v>
      </c>
      <c r="H37" s="9">
        <f t="shared" si="20"/>
        <v>0</v>
      </c>
    </row>
    <row r="38" spans="1:8" x14ac:dyDescent="0.25">
      <c r="A38" s="4" t="s">
        <v>10</v>
      </c>
      <c r="B38" s="5"/>
      <c r="C38" s="5"/>
      <c r="D38" s="5"/>
      <c r="E38" s="5">
        <f t="shared" si="15"/>
        <v>0</v>
      </c>
      <c r="F38" s="6">
        <f t="shared" si="16"/>
        <v>0</v>
      </c>
      <c r="G38" s="6">
        <f t="shared" si="17"/>
        <v>0</v>
      </c>
      <c r="H38" s="9">
        <f t="shared" si="18"/>
        <v>0</v>
      </c>
    </row>
    <row r="39" spans="1:8" x14ac:dyDescent="0.25">
      <c r="A39" s="4" t="s">
        <v>8</v>
      </c>
      <c r="B39" s="5"/>
      <c r="C39" s="5"/>
      <c r="D39" s="5"/>
      <c r="E39" s="5">
        <f>C39*D39</f>
        <v>0</v>
      </c>
      <c r="F39" s="6">
        <f t="shared" si="16"/>
        <v>0</v>
      </c>
      <c r="G39" s="6">
        <f t="shared" si="17"/>
        <v>0</v>
      </c>
      <c r="H39" s="9">
        <f>B39*D39*0.00220462</f>
        <v>0</v>
      </c>
    </row>
    <row r="40" spans="1:8" x14ac:dyDescent="0.25">
      <c r="A40" s="4" t="s">
        <v>13</v>
      </c>
      <c r="B40" s="5"/>
      <c r="C40" s="5"/>
      <c r="D40" s="5"/>
      <c r="E40" s="5">
        <f t="shared" si="15"/>
        <v>0</v>
      </c>
      <c r="F40" s="6">
        <f t="shared" si="16"/>
        <v>0</v>
      </c>
      <c r="G40" s="6">
        <f t="shared" si="17"/>
        <v>0</v>
      </c>
      <c r="H40" s="9">
        <f t="shared" si="18"/>
        <v>0</v>
      </c>
    </row>
    <row r="41" spans="1:8" x14ac:dyDescent="0.25">
      <c r="A41" s="4" t="s">
        <v>71</v>
      </c>
      <c r="B41" s="5"/>
      <c r="C41" s="5"/>
      <c r="D41" s="5"/>
      <c r="E41" s="5">
        <f t="shared" ref="E41" si="21">C41*D41</f>
        <v>0</v>
      </c>
      <c r="F41" s="6">
        <f t="shared" si="16"/>
        <v>0</v>
      </c>
      <c r="G41" s="6">
        <f t="shared" si="17"/>
        <v>0</v>
      </c>
      <c r="H41" s="9">
        <f t="shared" ref="H41" si="22">B41*D41*0.00220462</f>
        <v>0</v>
      </c>
    </row>
    <row r="42" spans="1:8" x14ac:dyDescent="0.25">
      <c r="A42" s="4" t="s">
        <v>26</v>
      </c>
      <c r="B42" s="5"/>
      <c r="C42" s="5"/>
      <c r="D42" s="5"/>
      <c r="E42" s="5">
        <f t="shared" si="15"/>
        <v>0</v>
      </c>
      <c r="F42" s="6">
        <f t="shared" si="16"/>
        <v>0</v>
      </c>
      <c r="G42" s="6">
        <f t="shared" si="17"/>
        <v>0</v>
      </c>
      <c r="H42" s="9">
        <f t="shared" si="18"/>
        <v>0</v>
      </c>
    </row>
    <row r="43" spans="1:8" s="2" customFormat="1" ht="15.75" thickBot="1" x14ac:dyDescent="0.3">
      <c r="A43" s="30" t="s">
        <v>62</v>
      </c>
      <c r="B43" s="33"/>
      <c r="C43" s="33"/>
      <c r="D43" s="33"/>
      <c r="E43" s="33">
        <f>SUM(E31:E42)</f>
        <v>0</v>
      </c>
      <c r="F43" s="35">
        <f t="shared" si="16"/>
        <v>0</v>
      </c>
      <c r="G43" s="35">
        <f t="shared" si="17"/>
        <v>0</v>
      </c>
      <c r="H43" s="35">
        <f>SUM(H31:H42)</f>
        <v>0</v>
      </c>
    </row>
    <row r="44" spans="1:8" x14ac:dyDescent="0.25">
      <c r="A44" s="28" t="s">
        <v>63</v>
      </c>
      <c r="B44" s="29"/>
      <c r="C44" s="29"/>
      <c r="D44" s="29"/>
      <c r="E44" s="29"/>
      <c r="F44" s="25"/>
      <c r="G44" s="25"/>
      <c r="H44" s="29"/>
    </row>
    <row r="45" spans="1:8" x14ac:dyDescent="0.25">
      <c r="A45" s="4" t="s">
        <v>64</v>
      </c>
      <c r="B45" s="5"/>
      <c r="C45" s="5"/>
      <c r="D45" s="5"/>
      <c r="E45" s="5">
        <f>C45*D45</f>
        <v>0</v>
      </c>
      <c r="F45" s="6">
        <f t="shared" ref="F45:F65" si="23">E45*0.035274</f>
        <v>0</v>
      </c>
      <c r="G45" s="6">
        <f t="shared" ref="G45:G65" si="24">E45*0.00220462</f>
        <v>0</v>
      </c>
      <c r="H45" s="6">
        <f>B45*D45*0.00220462</f>
        <v>0</v>
      </c>
    </row>
    <row r="46" spans="1:8" x14ac:dyDescent="0.25">
      <c r="A46" s="4" t="s">
        <v>65</v>
      </c>
      <c r="B46" s="5"/>
      <c r="C46" s="5"/>
      <c r="D46" s="5"/>
      <c r="E46" s="5">
        <f t="shared" ref="E46:E64" si="25">C46*D46</f>
        <v>0</v>
      </c>
      <c r="F46" s="6">
        <f t="shared" si="23"/>
        <v>0</v>
      </c>
      <c r="G46" s="6">
        <f t="shared" si="24"/>
        <v>0</v>
      </c>
      <c r="H46" s="6">
        <f t="shared" ref="H46:H64" si="26">B46*D46*0.00220462</f>
        <v>0</v>
      </c>
    </row>
    <row r="47" spans="1:8" x14ac:dyDescent="0.25">
      <c r="A47" s="4" t="s">
        <v>6</v>
      </c>
      <c r="B47" s="5"/>
      <c r="C47" s="5"/>
      <c r="D47" s="5"/>
      <c r="E47" s="5">
        <f t="shared" si="25"/>
        <v>0</v>
      </c>
      <c r="F47" s="6">
        <f t="shared" si="23"/>
        <v>0</v>
      </c>
      <c r="G47" s="6">
        <f t="shared" si="24"/>
        <v>0</v>
      </c>
      <c r="H47" s="6">
        <f t="shared" si="26"/>
        <v>0</v>
      </c>
    </row>
    <row r="48" spans="1:8" x14ac:dyDescent="0.25">
      <c r="A48" s="4" t="s">
        <v>14</v>
      </c>
      <c r="B48" s="5"/>
      <c r="C48" s="5"/>
      <c r="D48" s="5"/>
      <c r="E48" s="5">
        <f t="shared" si="25"/>
        <v>0</v>
      </c>
      <c r="F48" s="6">
        <f t="shared" si="23"/>
        <v>0</v>
      </c>
      <c r="G48" s="6">
        <f t="shared" si="24"/>
        <v>0</v>
      </c>
      <c r="H48" s="6">
        <f t="shared" si="26"/>
        <v>0</v>
      </c>
    </row>
    <row r="49" spans="1:8" x14ac:dyDescent="0.25">
      <c r="A49" s="4" t="s">
        <v>15</v>
      </c>
      <c r="B49" s="5"/>
      <c r="C49" s="5"/>
      <c r="D49" s="5"/>
      <c r="E49" s="5">
        <f t="shared" si="25"/>
        <v>0</v>
      </c>
      <c r="F49" s="6">
        <f t="shared" si="23"/>
        <v>0</v>
      </c>
      <c r="G49" s="6">
        <f t="shared" si="24"/>
        <v>0</v>
      </c>
      <c r="H49" s="6">
        <f t="shared" si="26"/>
        <v>0</v>
      </c>
    </row>
    <row r="50" spans="1:8" x14ac:dyDescent="0.25">
      <c r="A50" s="4" t="s">
        <v>25</v>
      </c>
      <c r="B50" s="5"/>
      <c r="C50" s="5"/>
      <c r="D50" s="5"/>
      <c r="E50" s="5">
        <f t="shared" si="25"/>
        <v>0</v>
      </c>
      <c r="F50" s="6">
        <f t="shared" si="23"/>
        <v>0</v>
      </c>
      <c r="G50" s="6">
        <f t="shared" si="24"/>
        <v>0</v>
      </c>
      <c r="H50" s="6">
        <f t="shared" si="26"/>
        <v>0</v>
      </c>
    </row>
    <row r="51" spans="1:8" x14ac:dyDescent="0.25">
      <c r="A51" s="4" t="s">
        <v>27</v>
      </c>
      <c r="B51" s="5"/>
      <c r="C51" s="5"/>
      <c r="D51" s="5"/>
      <c r="E51" s="5">
        <f t="shared" si="25"/>
        <v>0</v>
      </c>
      <c r="F51" s="6">
        <f t="shared" si="23"/>
        <v>0</v>
      </c>
      <c r="G51" s="6">
        <f t="shared" si="24"/>
        <v>0</v>
      </c>
      <c r="H51" s="6">
        <f t="shared" si="26"/>
        <v>0</v>
      </c>
    </row>
    <row r="52" spans="1:8" x14ac:dyDescent="0.25">
      <c r="A52" s="4" t="s">
        <v>77</v>
      </c>
      <c r="B52" s="5"/>
      <c r="C52" s="5"/>
      <c r="D52" s="5"/>
      <c r="E52" s="5">
        <f t="shared" si="25"/>
        <v>0</v>
      </c>
      <c r="F52" s="6">
        <f t="shared" si="23"/>
        <v>0</v>
      </c>
      <c r="G52" s="6">
        <f t="shared" si="24"/>
        <v>0</v>
      </c>
      <c r="H52" s="6">
        <f t="shared" si="26"/>
        <v>0</v>
      </c>
    </row>
    <row r="53" spans="1:8" x14ac:dyDescent="0.25">
      <c r="A53" s="4" t="s">
        <v>28</v>
      </c>
      <c r="B53" s="5"/>
      <c r="C53" s="5"/>
      <c r="D53" s="5"/>
      <c r="E53" s="5">
        <f t="shared" si="25"/>
        <v>0</v>
      </c>
      <c r="F53" s="6">
        <f t="shared" si="23"/>
        <v>0</v>
      </c>
      <c r="G53" s="6">
        <f t="shared" si="24"/>
        <v>0</v>
      </c>
      <c r="H53" s="6">
        <f t="shared" si="26"/>
        <v>0</v>
      </c>
    </row>
    <row r="54" spans="1:8" x14ac:dyDescent="0.25">
      <c r="A54" s="4" t="s">
        <v>29</v>
      </c>
      <c r="B54" s="5"/>
      <c r="C54" s="5"/>
      <c r="D54" s="5"/>
      <c r="E54" s="5">
        <f t="shared" si="25"/>
        <v>0</v>
      </c>
      <c r="F54" s="6">
        <f t="shared" si="23"/>
        <v>0</v>
      </c>
      <c r="G54" s="6">
        <f t="shared" si="24"/>
        <v>0</v>
      </c>
      <c r="H54" s="6">
        <f t="shared" si="26"/>
        <v>0</v>
      </c>
    </row>
    <row r="55" spans="1:8" x14ac:dyDescent="0.25">
      <c r="A55" s="4" t="s">
        <v>74</v>
      </c>
      <c r="B55" s="5"/>
      <c r="C55" s="5"/>
      <c r="D55" s="5"/>
      <c r="E55" s="5">
        <f t="shared" si="25"/>
        <v>0</v>
      </c>
      <c r="F55" s="6">
        <f t="shared" si="23"/>
        <v>0</v>
      </c>
      <c r="G55" s="6">
        <f t="shared" si="24"/>
        <v>0</v>
      </c>
      <c r="H55" s="6">
        <f t="shared" si="26"/>
        <v>0</v>
      </c>
    </row>
    <row r="56" spans="1:8" x14ac:dyDescent="0.25">
      <c r="A56" s="4" t="s">
        <v>75</v>
      </c>
      <c r="B56" s="5"/>
      <c r="C56" s="5"/>
      <c r="D56" s="5"/>
      <c r="E56" s="5">
        <f t="shared" ref="E56" si="27">C56*D56</f>
        <v>0</v>
      </c>
      <c r="F56" s="6">
        <f t="shared" si="23"/>
        <v>0</v>
      </c>
      <c r="G56" s="6">
        <f t="shared" si="24"/>
        <v>0</v>
      </c>
      <c r="H56" s="6">
        <f t="shared" ref="H56" si="28">B56*D56*0.00220462</f>
        <v>0</v>
      </c>
    </row>
    <row r="57" spans="1:8" x14ac:dyDescent="0.25">
      <c r="A57" s="4" t="s">
        <v>30</v>
      </c>
      <c r="B57" s="5"/>
      <c r="C57" s="5"/>
      <c r="D57" s="5"/>
      <c r="E57" s="5">
        <f t="shared" si="25"/>
        <v>0</v>
      </c>
      <c r="F57" s="6">
        <f t="shared" si="23"/>
        <v>0</v>
      </c>
      <c r="G57" s="6">
        <f t="shared" si="24"/>
        <v>0</v>
      </c>
      <c r="H57" s="6">
        <f t="shared" si="26"/>
        <v>0</v>
      </c>
    </row>
    <row r="58" spans="1:8" x14ac:dyDescent="0.25">
      <c r="A58" s="4" t="s">
        <v>31</v>
      </c>
      <c r="B58" s="5"/>
      <c r="C58" s="5"/>
      <c r="D58" s="5"/>
      <c r="E58" s="5">
        <f t="shared" si="25"/>
        <v>0</v>
      </c>
      <c r="F58" s="6">
        <f t="shared" si="23"/>
        <v>0</v>
      </c>
      <c r="G58" s="6">
        <f t="shared" si="24"/>
        <v>0</v>
      </c>
      <c r="H58" s="6">
        <f t="shared" si="26"/>
        <v>0</v>
      </c>
    </row>
    <row r="59" spans="1:8" x14ac:dyDescent="0.25">
      <c r="A59" s="4" t="s">
        <v>32</v>
      </c>
      <c r="B59" s="5"/>
      <c r="C59" s="5"/>
      <c r="D59" s="5"/>
      <c r="E59" s="5">
        <f t="shared" si="25"/>
        <v>0</v>
      </c>
      <c r="F59" s="6">
        <f t="shared" si="23"/>
        <v>0</v>
      </c>
      <c r="G59" s="6">
        <f t="shared" si="24"/>
        <v>0</v>
      </c>
      <c r="H59" s="6">
        <f t="shared" si="26"/>
        <v>0</v>
      </c>
    </row>
    <row r="60" spans="1:8" x14ac:dyDescent="0.25">
      <c r="A60" s="4" t="s">
        <v>66</v>
      </c>
      <c r="B60" s="5"/>
      <c r="C60" s="5"/>
      <c r="D60" s="5"/>
      <c r="E60" s="5">
        <f t="shared" si="25"/>
        <v>0</v>
      </c>
      <c r="F60" s="6">
        <f t="shared" si="23"/>
        <v>0</v>
      </c>
      <c r="G60" s="6">
        <f t="shared" si="24"/>
        <v>0</v>
      </c>
      <c r="H60" s="6">
        <f t="shared" si="26"/>
        <v>0</v>
      </c>
    </row>
    <row r="61" spans="1:8" x14ac:dyDescent="0.25">
      <c r="A61" s="4" t="s">
        <v>24</v>
      </c>
      <c r="B61" s="5"/>
      <c r="C61" s="5"/>
      <c r="D61" s="5"/>
      <c r="E61" s="5">
        <f t="shared" si="25"/>
        <v>0</v>
      </c>
      <c r="F61" s="6">
        <f t="shared" si="23"/>
        <v>0</v>
      </c>
      <c r="G61" s="6">
        <f t="shared" si="24"/>
        <v>0</v>
      </c>
      <c r="H61" s="6">
        <f t="shared" si="26"/>
        <v>0</v>
      </c>
    </row>
    <row r="62" spans="1:8" x14ac:dyDescent="0.25">
      <c r="A62" s="4" t="s">
        <v>33</v>
      </c>
      <c r="B62" s="5"/>
      <c r="C62" s="5"/>
      <c r="D62" s="5"/>
      <c r="E62" s="5">
        <f t="shared" si="25"/>
        <v>0</v>
      </c>
      <c r="F62" s="6">
        <f t="shared" si="23"/>
        <v>0</v>
      </c>
      <c r="G62" s="6">
        <f t="shared" si="24"/>
        <v>0</v>
      </c>
      <c r="H62" s="6">
        <f t="shared" si="26"/>
        <v>0</v>
      </c>
    </row>
    <row r="63" spans="1:8" x14ac:dyDescent="0.25">
      <c r="A63" s="4" t="s">
        <v>67</v>
      </c>
      <c r="B63" s="5"/>
      <c r="C63" s="5"/>
      <c r="D63" s="5"/>
      <c r="E63" s="5">
        <f t="shared" si="25"/>
        <v>0</v>
      </c>
      <c r="F63" s="6">
        <f t="shared" si="23"/>
        <v>0</v>
      </c>
      <c r="G63" s="6">
        <f t="shared" si="24"/>
        <v>0</v>
      </c>
      <c r="H63" s="6">
        <f t="shared" si="26"/>
        <v>0</v>
      </c>
    </row>
    <row r="64" spans="1:8" x14ac:dyDescent="0.25">
      <c r="A64" s="4" t="s">
        <v>68</v>
      </c>
      <c r="B64" s="5"/>
      <c r="C64" s="5"/>
      <c r="D64" s="5"/>
      <c r="E64" s="5">
        <f t="shared" si="25"/>
        <v>0</v>
      </c>
      <c r="F64" s="6">
        <f t="shared" si="23"/>
        <v>0</v>
      </c>
      <c r="G64" s="6">
        <f t="shared" si="24"/>
        <v>0</v>
      </c>
      <c r="H64" s="6">
        <f t="shared" si="26"/>
        <v>0</v>
      </c>
    </row>
    <row r="65" spans="1:8" s="2" customFormat="1" x14ac:dyDescent="0.25">
      <c r="A65" s="27" t="s">
        <v>69</v>
      </c>
      <c r="B65" s="18"/>
      <c r="C65" s="18"/>
      <c r="D65" s="18"/>
      <c r="E65" s="18">
        <f>SUM(E45:E64)</f>
        <v>0</v>
      </c>
      <c r="F65" s="26">
        <f t="shared" si="23"/>
        <v>0</v>
      </c>
      <c r="G65" s="26">
        <f t="shared" si="24"/>
        <v>0</v>
      </c>
      <c r="H65" s="19">
        <f>SUM(H45:H64)</f>
        <v>0</v>
      </c>
    </row>
    <row r="67" spans="1:8" x14ac:dyDescent="0.25">
      <c r="D67" s="10" t="s">
        <v>45</v>
      </c>
      <c r="E67" s="1">
        <f>SUM(E12+E29+E43+E65)</f>
        <v>0</v>
      </c>
    </row>
    <row r="68" spans="1:8" x14ac:dyDescent="0.25">
      <c r="D68" s="10" t="s">
        <v>46</v>
      </c>
      <c r="E68" s="3">
        <f>E67*0.035274</f>
        <v>0</v>
      </c>
    </row>
    <row r="69" spans="1:8" x14ac:dyDescent="0.25">
      <c r="D69" s="10" t="s">
        <v>47</v>
      </c>
      <c r="E69" s="3">
        <f>E68/16</f>
        <v>0</v>
      </c>
    </row>
    <row r="71" spans="1:8" x14ac:dyDescent="0.25">
      <c r="D71" s="10" t="s">
        <v>48</v>
      </c>
      <c r="E71" s="3">
        <f>SUM(H12+H29+H43+H65)</f>
        <v>0</v>
      </c>
    </row>
  </sheetData>
  <pageMargins left="0.7" right="0.7" top="0.75" bottom="0.75" header="0.3" footer="0.3"/>
  <pageSetup scale="68" orientation="portrait" r:id="rId1"/>
  <headerFooter>
    <oddHeader>&amp;C&amp;"-,Bold"Camino Packing List with Weights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Bob and Judy</dc:creator>
  <cp:lastModifiedBy>Bob and Judy</cp:lastModifiedBy>
  <cp:lastPrinted>2014-08-30T21:24:20Z</cp:lastPrinted>
  <dcterms:created xsi:type="dcterms:W3CDTF">2014-05-07T00:33:46Z</dcterms:created>
  <dcterms:modified xsi:type="dcterms:W3CDTF">2014-09-01T18:49:50Z</dcterms:modified>
</cp:coreProperties>
</file>